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G:\Student Team\F-1 Students\OPT\"/>
    </mc:Choice>
  </mc:AlternateContent>
  <xr:revisionPtr revIDLastSave="0" documentId="13_ncr:1_{6A43228A-6C07-4BDA-94EC-8C51134A9504}" xr6:coauthVersionLast="36" xr6:coauthVersionMax="36" xr10:uidLastSave="{00000000-0000-0000-0000-000000000000}"/>
  <bookViews>
    <workbookView xWindow="0" yWindow="0" windowWidth="21570" windowHeight="9330" activeTab="1" xr2:uid="{00000000-000D-0000-FFFF-FFFF00000000}"/>
  </bookViews>
  <sheets>
    <sheet name="Unemployment Calculator" sheetId="2" r:id="rId1"/>
    <sheet name="My Employers" sheetId="3" r:id="rId2"/>
  </sheets>
  <definedNames>
    <definedName name="OPTLevel">'Unemployment Calculator'!$D$32:$D$36</definedName>
    <definedName name="_xlnm.Print_Area" localSheetId="0">'Unemployment Calculator'!$B$2:$I$31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21" i="2"/>
  <c r="H13" i="2" l="1"/>
  <c r="H12" i="2"/>
  <c r="H11" i="2"/>
  <c r="H18" i="2"/>
  <c r="H17" i="2"/>
  <c r="H16" i="2"/>
  <c r="H15" i="2"/>
  <c r="H14" i="2"/>
  <c r="C10" i="2" l="1"/>
  <c r="C7" i="2"/>
  <c r="H8" i="2"/>
  <c r="H19" i="2" l="1"/>
  <c r="H35" i="2" l="1"/>
  <c r="H33" i="2"/>
  <c r="H20" i="2" s="1"/>
  <c r="H34" i="2"/>
  <c r="H21" i="2" l="1"/>
  <c r="D23" i="2" s="1"/>
</calcChain>
</file>

<file path=xl/sharedStrings.xml><?xml version="1.0" encoding="utf-8"?>
<sst xmlns="http://schemas.openxmlformats.org/spreadsheetml/2006/main" count="34" uniqueCount="33">
  <si>
    <t>Use this drop down</t>
  </si>
  <si>
    <t>0 Days Left</t>
  </si>
  <si>
    <t>to determine employment eligibility</t>
  </si>
  <si>
    <t>Unemployment Period #1</t>
  </si>
  <si>
    <t>Unemployment Period #2</t>
  </si>
  <si>
    <t>Unemployment Period #3</t>
  </si>
  <si>
    <t>Unemployment Period #4</t>
  </si>
  <si>
    <t>Unemployment Period #5</t>
  </si>
  <si>
    <t>Unemployment Period #6</t>
  </si>
  <si>
    <t>Unemployment Period #7</t>
  </si>
  <si>
    <t>Unemployment Period #8</t>
  </si>
  <si>
    <t>Total Days of Unemployment</t>
  </si>
  <si>
    <t>Current Authorization</t>
  </si>
  <si>
    <t>24-Month STEM Extension</t>
  </si>
  <si>
    <t>12-Month Post-Completion OPT</t>
  </si>
  <si>
    <t>Days of Unemployment Eligibility Used</t>
  </si>
  <si>
    <t>Unemployment Start Date</t>
  </si>
  <si>
    <t>Unemployment 
End Date</t>
  </si>
  <si>
    <t>Enter Unemployment*</t>
  </si>
  <si>
    <t>Date entry error</t>
  </si>
  <si>
    <t>Days left for 150 Day Eligibility</t>
  </si>
  <si>
    <t>Days left for 90 Day Eligibilty</t>
  </si>
  <si>
    <t>Unemployment Calculator for OPT or STEM OPT</t>
  </si>
  <si>
    <t>You have exceeded your eligibility for unemployment and should depart the U.S. Please contact OIS at 812-855-9086 if you have any questions.</t>
  </si>
  <si>
    <t>The SEVIS database will automatically terminate SEVIS records that have accrued more than 90 days of unemployment.</t>
  </si>
  <si>
    <t>Hours Worked per Week</t>
  </si>
  <si>
    <t>Start Date</t>
  </si>
  <si>
    <t>End Date</t>
  </si>
  <si>
    <t>Employer Name</t>
  </si>
  <si>
    <t>Employer Address</t>
  </si>
  <si>
    <t xml:space="preserve">Unemployment days are only counted during Authorized Employment Periods as listed on the Employment Authorization Document (EAD).  Do not count any days prior to the start date on the EAD.  </t>
  </si>
  <si>
    <t>You may not begin practical training until you receive the EAD and may only work during the dates listed on the card.</t>
  </si>
  <si>
    <t>Enter information in blue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</si>
</sst>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Arial Narrow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3" fillId="0" borderId="12" xfId="0" applyFont="1" applyBorder="1"/>
    <xf numFmtId="0" fontId="3" fillId="0" borderId="11" xfId="0" applyFont="1" applyBorder="1"/>
    <xf numFmtId="14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/>
    <xf numFmtId="0" fontId="7" fillId="3" borderId="0" xfId="0" applyFont="1" applyFill="1" applyBorder="1" applyAlignment="1" applyProtection="1">
      <alignment horizontal="right" vertical="center"/>
    </xf>
    <xf numFmtId="0" fontId="8" fillId="0" borderId="0" xfId="0" applyFont="1" applyAlignment="1"/>
    <xf numFmtId="0" fontId="7" fillId="3" borderId="6" xfId="0" applyFont="1" applyFill="1" applyBorder="1" applyAlignment="1" applyProtection="1">
      <alignment horizontal="right" vertical="center"/>
    </xf>
    <xf numFmtId="0" fontId="0" fillId="0" borderId="1" xfId="0" applyBorder="1"/>
    <xf numFmtId="14" fontId="3" fillId="4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wrapText="1"/>
    </xf>
    <xf numFmtId="0" fontId="6" fillId="0" borderId="1" xfId="0" applyFont="1" applyBorder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zoomScaleNormal="100" workbookViewId="0">
      <selection activeCell="D10" sqref="D10:E10"/>
    </sheetView>
  </sheetViews>
  <sheetFormatPr defaultColWidth="0" defaultRowHeight="15" x14ac:dyDescent="0.25"/>
  <cols>
    <col min="1" max="3" width="3.7109375" style="1" customWidth="1"/>
    <col min="4" max="4" width="23.7109375" style="1" customWidth="1"/>
    <col min="5" max="5" width="3.28515625" style="1" customWidth="1"/>
    <col min="6" max="8" width="16.7109375" style="1" customWidth="1"/>
    <col min="9" max="9" width="3.7109375" style="5" customWidth="1"/>
    <col min="10" max="10" width="3.28515625" style="1" customWidth="1"/>
    <col min="11" max="16384" width="3.28515625" style="1" hidden="1"/>
  </cols>
  <sheetData>
    <row r="1" spans="1:9" x14ac:dyDescent="0.25">
      <c r="B1" s="11"/>
      <c r="C1" s="11"/>
      <c r="D1" s="11"/>
      <c r="E1" s="11"/>
      <c r="F1" s="11"/>
      <c r="G1" s="11"/>
      <c r="H1" s="11"/>
      <c r="I1" s="11"/>
    </row>
    <row r="2" spans="1:9" ht="19.899999999999999" customHeight="1" thickBot="1" x14ac:dyDescent="0.3">
      <c r="A2" s="7"/>
      <c r="I2" s="7"/>
    </row>
    <row r="3" spans="1:9" ht="36.6" customHeight="1" x14ac:dyDescent="0.3">
      <c r="A3" s="7"/>
      <c r="G3" s="37" t="s">
        <v>22</v>
      </c>
      <c r="H3" s="38"/>
      <c r="I3" s="7"/>
    </row>
    <row r="4" spans="1:9" ht="15" customHeight="1" x14ac:dyDescent="0.25">
      <c r="A4" s="7"/>
      <c r="G4" s="39" t="s">
        <v>32</v>
      </c>
      <c r="H4" s="40"/>
      <c r="I4" s="7"/>
    </row>
    <row r="5" spans="1:9" ht="15.75" customHeight="1" thickBot="1" x14ac:dyDescent="0.3">
      <c r="A5" s="7"/>
      <c r="G5" s="41" t="s">
        <v>2</v>
      </c>
      <c r="H5" s="42"/>
      <c r="I5" s="7"/>
    </row>
    <row r="6" spans="1:9" ht="15.75" thickBot="1" x14ac:dyDescent="0.3">
      <c r="A6" s="7"/>
      <c r="G6" s="6"/>
      <c r="H6" s="6"/>
      <c r="I6" s="7"/>
    </row>
    <row r="7" spans="1:9" ht="19.5" customHeight="1" thickBot="1" x14ac:dyDescent="0.3">
      <c r="A7" s="7"/>
      <c r="C7" s="10" t="str">
        <f>"1."</f>
        <v>1.</v>
      </c>
      <c r="D7" s="43" t="s">
        <v>12</v>
      </c>
      <c r="E7" s="43"/>
      <c r="F7" s="44" t="s">
        <v>14</v>
      </c>
      <c r="G7" s="45"/>
      <c r="H7" s="2"/>
      <c r="I7" s="7"/>
    </row>
    <row r="8" spans="1:9" x14ac:dyDescent="0.25">
      <c r="A8" s="7"/>
      <c r="E8" s="14"/>
      <c r="F8" s="13"/>
      <c r="G8" s="13"/>
      <c r="H8" s="5" t="str">
        <f>IF(OR(G8="",F8=""),"",IF((G8-F8+1)&lt;=547,(G8-F8+1),547))</f>
        <v/>
      </c>
      <c r="I8" s="7"/>
    </row>
    <row r="9" spans="1:9" x14ac:dyDescent="0.25">
      <c r="A9" s="7"/>
      <c r="I9" s="7"/>
    </row>
    <row r="10" spans="1:9" ht="25.9" customHeight="1" x14ac:dyDescent="0.25">
      <c r="A10" s="7"/>
      <c r="C10" s="9" t="str">
        <f>"2."</f>
        <v>2.</v>
      </c>
      <c r="D10" s="24" t="s">
        <v>18</v>
      </c>
      <c r="E10" s="24"/>
      <c r="F10" s="8" t="s">
        <v>16</v>
      </c>
      <c r="G10" s="8" t="s">
        <v>17</v>
      </c>
      <c r="H10" s="8" t="s">
        <v>15</v>
      </c>
      <c r="I10" s="7"/>
    </row>
    <row r="11" spans="1:9" x14ac:dyDescent="0.25">
      <c r="A11" s="7"/>
      <c r="D11" s="3" t="s">
        <v>3</v>
      </c>
      <c r="E11" s="3"/>
      <c r="F11" s="23"/>
      <c r="G11" s="23"/>
      <c r="H11" s="16" t="str">
        <f>IF(AND(G11&lt;&gt;"",F11&lt;&gt;"",G11&gt;=F11),G11-F11+1,IF(G11&lt;F11,D37,""))</f>
        <v/>
      </c>
      <c r="I11" s="7"/>
    </row>
    <row r="12" spans="1:9" x14ac:dyDescent="0.25">
      <c r="A12" s="7"/>
      <c r="D12" s="3" t="s">
        <v>4</v>
      </c>
      <c r="E12" s="3"/>
      <c r="F12" s="23"/>
      <c r="G12" s="23"/>
      <c r="H12" s="16" t="str">
        <f>IF(AND(G12&lt;&gt;"",F12&lt;&gt;"",G12&gt;=F12),G12-F12+1,IF(G12&lt;F12,D37,""))</f>
        <v/>
      </c>
      <c r="I12" s="7"/>
    </row>
    <row r="13" spans="1:9" x14ac:dyDescent="0.25">
      <c r="A13" s="7"/>
      <c r="D13" s="3" t="s">
        <v>5</v>
      </c>
      <c r="E13" s="3"/>
      <c r="F13" s="23"/>
      <c r="G13" s="23"/>
      <c r="H13" s="16" t="str">
        <f>IF(AND(G13&lt;&gt;"",F13&lt;&gt;"",G13&gt;=F13),G13-F13+1,IF(G13&lt;F13,D37,""))</f>
        <v/>
      </c>
      <c r="I13" s="7"/>
    </row>
    <row r="14" spans="1:9" x14ac:dyDescent="0.25">
      <c r="A14" s="7"/>
      <c r="D14" s="3" t="s">
        <v>6</v>
      </c>
      <c r="E14" s="3"/>
      <c r="F14" s="23"/>
      <c r="G14" s="23"/>
      <c r="H14" s="16" t="str">
        <f>IF(AND(G14&lt;&gt;"",F14&lt;&gt;"",G14&gt;=F14),G14-F14+1,IF(G14&lt;F14,D37,""))</f>
        <v/>
      </c>
      <c r="I14" s="7"/>
    </row>
    <row r="15" spans="1:9" x14ac:dyDescent="0.25">
      <c r="A15" s="7"/>
      <c r="D15" s="3" t="s">
        <v>7</v>
      </c>
      <c r="E15" s="3"/>
      <c r="F15" s="23"/>
      <c r="G15" s="23"/>
      <c r="H15" s="16" t="str">
        <f>IF(AND(G15&lt;&gt;"",F15&lt;&gt;"",G15&gt;=F15),G15-F15+1,IF(G15&lt;F15,D37,""))</f>
        <v/>
      </c>
      <c r="I15" s="7"/>
    </row>
    <row r="16" spans="1:9" x14ac:dyDescent="0.25">
      <c r="A16" s="7"/>
      <c r="D16" s="3" t="s">
        <v>8</v>
      </c>
      <c r="E16" s="3"/>
      <c r="F16" s="23"/>
      <c r="G16" s="23"/>
      <c r="H16" s="16" t="str">
        <f>IF(AND(G16&lt;&gt;"",F16&lt;&gt;"",G16&gt;=F16),G16-F16+1,IF(G16&lt;F16,D37,""))</f>
        <v/>
      </c>
      <c r="I16" s="7"/>
    </row>
    <row r="17" spans="1:9" x14ac:dyDescent="0.25">
      <c r="A17" s="7"/>
      <c r="D17" s="3" t="s">
        <v>9</v>
      </c>
      <c r="E17" s="3"/>
      <c r="F17" s="23"/>
      <c r="G17" s="23"/>
      <c r="H17" s="16" t="str">
        <f>IF(AND(G17&lt;&gt;"",F17&lt;&gt;"",G17&gt;=F17),G17-F17+1,IF(G17&lt;F17,D37,""))</f>
        <v/>
      </c>
      <c r="I17" s="7"/>
    </row>
    <row r="18" spans="1:9" x14ac:dyDescent="0.25">
      <c r="A18" s="7"/>
      <c r="D18" s="3" t="s">
        <v>10</v>
      </c>
      <c r="E18" s="3"/>
      <c r="F18" s="23"/>
      <c r="G18" s="23"/>
      <c r="H18" s="16" t="str">
        <f>IF(AND(G18&lt;&gt;"",F18&lt;&gt;"",G18&gt;=F18),G18-F18+1,IF(G18&lt;F18,D37,""))</f>
        <v/>
      </c>
      <c r="I18" s="7"/>
    </row>
    <row r="19" spans="1:9" x14ac:dyDescent="0.25">
      <c r="A19" s="7"/>
      <c r="G19" s="4" t="s">
        <v>11</v>
      </c>
      <c r="H19" s="16">
        <f>SUM(H11:H18)</f>
        <v>0</v>
      </c>
      <c r="I19" s="7"/>
    </row>
    <row r="20" spans="1:9" x14ac:dyDescent="0.25">
      <c r="A20" s="7"/>
      <c r="G20" s="4" t="str">
        <f>IF(F7=D33,F33,"")</f>
        <v>Days left for 90 Day Eligibilty</v>
      </c>
      <c r="H20" s="16">
        <f>IF(OR(H33&lt;=0),D38,IF(F7=D33,H33,""))</f>
        <v>90</v>
      </c>
      <c r="I20" s="7"/>
    </row>
    <row r="21" spans="1:9" x14ac:dyDescent="0.25">
      <c r="A21" s="7"/>
      <c r="G21" s="4" t="str">
        <f>IF(F7=D34,F34,IF(OR(F7=D35,F7=D36),F35,""))</f>
        <v/>
      </c>
      <c r="H21" s="17" t="str">
        <f>IF(OR(H34&lt;=0,H35&lt;=0),D38,IF(F7=D34,H34,IF(OR(F7=D35,F7=D36),H35,"")))</f>
        <v/>
      </c>
      <c r="I21" s="7"/>
    </row>
    <row r="22" spans="1:9" x14ac:dyDescent="0.25">
      <c r="A22" s="7"/>
      <c r="I22" s="7"/>
    </row>
    <row r="23" spans="1:9" ht="33.75" customHeight="1" x14ac:dyDescent="0.25">
      <c r="A23" s="7"/>
      <c r="C23" s="19"/>
      <c r="D23" s="46" t="str">
        <f>IF(AND(H20=D38,F7=D33),D39,IF(H21=D38,D39,""))</f>
        <v/>
      </c>
      <c r="E23" s="46"/>
      <c r="F23" s="46"/>
      <c r="G23" s="46"/>
      <c r="H23" s="46"/>
      <c r="I23" s="7"/>
    </row>
    <row r="24" spans="1:9" ht="16.5" thickBot="1" x14ac:dyDescent="0.3">
      <c r="A24" s="7"/>
      <c r="C24" s="19"/>
      <c r="D24" s="20"/>
      <c r="E24" s="15"/>
      <c r="F24" s="15"/>
      <c r="G24" s="15"/>
      <c r="H24" s="15"/>
      <c r="I24" s="7"/>
    </row>
    <row r="25" spans="1:9" ht="15" customHeight="1" x14ac:dyDescent="0.25">
      <c r="A25" s="7"/>
      <c r="C25" s="21"/>
      <c r="D25" s="25" t="s">
        <v>30</v>
      </c>
      <c r="E25" s="26"/>
      <c r="F25" s="26"/>
      <c r="G25" s="26"/>
      <c r="H25" s="27"/>
      <c r="I25" s="7"/>
    </row>
    <row r="26" spans="1:9" x14ac:dyDescent="0.25">
      <c r="A26" s="7"/>
      <c r="C26" s="19"/>
      <c r="D26" s="28"/>
      <c r="E26" s="29"/>
      <c r="F26" s="29"/>
      <c r="G26" s="29"/>
      <c r="H26" s="30"/>
      <c r="I26" s="7"/>
    </row>
    <row r="27" spans="1:9" ht="15.75" thickBot="1" x14ac:dyDescent="0.3">
      <c r="A27" s="7"/>
      <c r="C27" s="19"/>
      <c r="D27" s="31"/>
      <c r="E27" s="32"/>
      <c r="F27" s="32"/>
      <c r="G27" s="32"/>
      <c r="H27" s="33"/>
      <c r="I27" s="7"/>
    </row>
    <row r="28" spans="1:9" ht="31.5" customHeight="1" thickBot="1" x14ac:dyDescent="0.3">
      <c r="A28" s="7"/>
      <c r="C28" s="21"/>
      <c r="D28" s="34" t="s">
        <v>31</v>
      </c>
      <c r="E28" s="35"/>
      <c r="F28" s="35"/>
      <c r="G28" s="35"/>
      <c r="H28" s="36"/>
      <c r="I28" s="7"/>
    </row>
    <row r="29" spans="1:9" ht="30.75" customHeight="1" thickBot="1" x14ac:dyDescent="0.3">
      <c r="A29" s="7"/>
      <c r="C29" s="19"/>
      <c r="D29" s="34" t="s">
        <v>24</v>
      </c>
      <c r="E29" s="35"/>
      <c r="F29" s="35"/>
      <c r="G29" s="35"/>
      <c r="H29" s="36"/>
      <c r="I29" s="7"/>
    </row>
    <row r="30" spans="1:9" x14ac:dyDescent="0.25">
      <c r="A30" s="7"/>
      <c r="I30" s="7"/>
    </row>
    <row r="31" spans="1:9" ht="15" customHeight="1" x14ac:dyDescent="0.25">
      <c r="A31" s="7"/>
      <c r="B31" s="18"/>
      <c r="C31" s="11"/>
      <c r="D31" s="11"/>
      <c r="E31" s="11"/>
      <c r="F31" s="11"/>
      <c r="G31" s="11"/>
      <c r="H31" s="11"/>
      <c r="I31" s="12"/>
    </row>
    <row r="32" spans="1:9" ht="19.899999999999999" hidden="1" customHeight="1" x14ac:dyDescent="0.25">
      <c r="D32" s="3" t="s">
        <v>0</v>
      </c>
      <c r="E32" s="3"/>
    </row>
    <row r="33" spans="4:9" ht="21" hidden="1" customHeight="1" x14ac:dyDescent="0.25">
      <c r="D33" s="3" t="s">
        <v>14</v>
      </c>
      <c r="E33" s="3"/>
      <c r="F33" s="1" t="s">
        <v>21</v>
      </c>
      <c r="H33" s="1">
        <f>IF(OR(F7=D33),90-H19,"")</f>
        <v>90</v>
      </c>
      <c r="I33" s="1"/>
    </row>
    <row r="34" spans="4:9" ht="37.9" hidden="1" customHeight="1" x14ac:dyDescent="0.25">
      <c r="D34" s="3"/>
      <c r="E34" s="3"/>
      <c r="H34" s="1" t="str">
        <f>IF(F7=D34,120-H19,"")</f>
        <v/>
      </c>
      <c r="I34" s="1"/>
    </row>
    <row r="35" spans="4:9" ht="35.450000000000003" hidden="1" customHeight="1" x14ac:dyDescent="0.25">
      <c r="D35" s="3"/>
      <c r="E35" s="3"/>
      <c r="F35" s="1" t="s">
        <v>20</v>
      </c>
      <c r="H35" s="1" t="str">
        <f>IF(OR(F7=D35,F7=D36),150-H19,"")</f>
        <v/>
      </c>
      <c r="I35" s="1"/>
    </row>
    <row r="36" spans="4:9" ht="33.6" hidden="1" customHeight="1" x14ac:dyDescent="0.25">
      <c r="D36" s="3" t="s">
        <v>13</v>
      </c>
      <c r="E36" s="3"/>
      <c r="I36" s="1"/>
    </row>
    <row r="37" spans="4:9" hidden="1" x14ac:dyDescent="0.25">
      <c r="D37" s="1" t="s">
        <v>19</v>
      </c>
      <c r="I37" s="1"/>
    </row>
    <row r="38" spans="4:9" hidden="1" x14ac:dyDescent="0.25">
      <c r="D38" s="1" t="s">
        <v>1</v>
      </c>
      <c r="I38" s="1"/>
    </row>
    <row r="39" spans="4:9" hidden="1" x14ac:dyDescent="0.25">
      <c r="D39" s="1" t="s">
        <v>23</v>
      </c>
      <c r="I39" s="1"/>
    </row>
    <row r="40" spans="4:9" hidden="1" x14ac:dyDescent="0.25">
      <c r="I40" s="1"/>
    </row>
  </sheetData>
  <mergeCells count="10">
    <mergeCell ref="D10:E10"/>
    <mergeCell ref="D25:H27"/>
    <mergeCell ref="D28:H28"/>
    <mergeCell ref="D29:H29"/>
    <mergeCell ref="G3:H3"/>
    <mergeCell ref="G4:H4"/>
    <mergeCell ref="G5:H5"/>
    <mergeCell ref="D7:E7"/>
    <mergeCell ref="F7:G7"/>
    <mergeCell ref="D23:H23"/>
  </mergeCells>
  <conditionalFormatting sqref="H20">
    <cfRule type="cellIs" dxfId="2" priority="1" operator="lessThan">
      <formula>0</formula>
    </cfRule>
  </conditionalFormatting>
  <conditionalFormatting sqref="H21">
    <cfRule type="cellIs" dxfId="1" priority="36" operator="lessThan">
      <formula>0</formula>
    </cfRule>
    <cfRule type="expression" dxfId="0" priority="37">
      <formula>OR(F7=D34,F7=D35,F7=D36)</formula>
    </cfRule>
  </conditionalFormatting>
  <dataValidations count="1">
    <dataValidation type="list" allowBlank="1" showInputMessage="1" showErrorMessage="1" sqref="F7:G7" xr:uid="{00000000-0002-0000-0000-000000000000}">
      <formula1>"12-Month Post-Completion OPT, 24-Month STEM Extension"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CE6F-F27D-4BD7-BB45-961D67729934}">
  <dimension ref="A1:E9"/>
  <sheetViews>
    <sheetView tabSelected="1" workbookViewId="0">
      <selection activeCell="E2" sqref="E2"/>
    </sheetView>
  </sheetViews>
  <sheetFormatPr defaultRowHeight="15" x14ac:dyDescent="0.25"/>
  <cols>
    <col min="1" max="1" width="25" bestFit="1" customWidth="1"/>
    <col min="2" max="2" width="25" customWidth="1"/>
    <col min="3" max="3" width="29.7109375" bestFit="1" customWidth="1"/>
    <col min="4" max="4" width="12.85546875" bestFit="1" customWidth="1"/>
    <col min="5" max="5" width="16.42578125" customWidth="1"/>
  </cols>
  <sheetData>
    <row r="1" spans="1:5" ht="18.75" x14ac:dyDescent="0.3">
      <c r="A1" s="47" t="s">
        <v>28</v>
      </c>
      <c r="B1" s="47" t="s">
        <v>29</v>
      </c>
      <c r="C1" s="47" t="s">
        <v>25</v>
      </c>
      <c r="D1" s="47" t="s">
        <v>26</v>
      </c>
      <c r="E1" s="47" t="s">
        <v>27</v>
      </c>
    </row>
    <row r="2" spans="1:5" x14ac:dyDescent="0.25">
      <c r="A2" s="22"/>
      <c r="B2" s="22"/>
      <c r="C2" s="22"/>
      <c r="D2" s="22"/>
      <c r="E2" s="22"/>
    </row>
    <row r="3" spans="1:5" x14ac:dyDescent="0.25">
      <c r="A3" s="22"/>
      <c r="B3" s="22"/>
      <c r="C3" s="22"/>
      <c r="D3" s="22"/>
      <c r="E3" s="22"/>
    </row>
    <row r="4" spans="1:5" x14ac:dyDescent="0.25">
      <c r="A4" s="22"/>
      <c r="B4" s="22"/>
      <c r="C4" s="22"/>
      <c r="D4" s="22"/>
      <c r="E4" s="22"/>
    </row>
    <row r="5" spans="1:5" x14ac:dyDescent="0.25">
      <c r="A5" s="22"/>
      <c r="B5" s="22"/>
      <c r="C5" s="22"/>
      <c r="D5" s="22"/>
      <c r="E5" s="22"/>
    </row>
    <row r="6" spans="1:5" x14ac:dyDescent="0.25">
      <c r="A6" s="22"/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22"/>
      <c r="B9" s="22"/>
      <c r="C9" s="22"/>
      <c r="D9" s="22"/>
      <c r="E9" s="2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Unemployment Calculator</vt:lpstr>
      <vt:lpstr>My Employers</vt:lpstr>
      <vt:lpstr>OPTLevel</vt:lpstr>
      <vt:lpstr>'Unemployment Calculator'!Print_Area</vt:lpstr>
    </vt:vector>
  </TitlesOfParts>
  <Company>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Password: G0ucdavis!
Hint: Zero not O</dc:description>
  <cp:lastModifiedBy>Caprio, Abigail</cp:lastModifiedBy>
  <dcterms:created xsi:type="dcterms:W3CDTF">2015-12-07T23:19:37Z</dcterms:created>
  <dcterms:modified xsi:type="dcterms:W3CDTF">2020-09-29T17:14:25Z</dcterms:modified>
</cp:coreProperties>
</file>